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teratuurvlaanderen.sharepoint.com/sites/S_LiteraireProjectenOrganisaties/Gedeelde documenten/General/Projecten/Reglement/2026/"/>
    </mc:Choice>
  </mc:AlternateContent>
  <xr:revisionPtr revIDLastSave="19" documentId="8_{45D220C1-595B-4EDF-BDD9-739A7BD8E50B}" xr6:coauthVersionLast="47" xr6:coauthVersionMax="47" xr10:uidLastSave="{772B7797-3D79-435D-9DF9-CFC62FC92744}"/>
  <bookViews>
    <workbookView xWindow="-108" yWindow="-108" windowWidth="30936" windowHeight="16776" activeTab="2" xr2:uid="{00000000-000D-0000-FFFF-FFFF00000000}"/>
  </bookViews>
  <sheets>
    <sheet name="KOSTEN" sheetId="1" r:id="rId1"/>
    <sheet name="OPBRENGSTEN" sheetId="3" r:id="rId2"/>
    <sheet name="RESULTAA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B18" i="4" s="1"/>
  <c r="C27" i="3"/>
  <c r="B17" i="4" s="1"/>
  <c r="C18" i="3"/>
  <c r="B16" i="4" s="1"/>
  <c r="C9" i="3"/>
  <c r="B15" i="4" s="1"/>
  <c r="C63" i="1"/>
  <c r="B10" i="4" s="1"/>
  <c r="C54" i="1"/>
  <c r="B9" i="4" s="1"/>
  <c r="C45" i="1"/>
  <c r="B8" i="4" s="1"/>
  <c r="C36" i="1"/>
  <c r="B7" i="4" s="1"/>
  <c r="C27" i="1"/>
  <c r="B6" i="4" s="1"/>
  <c r="C18" i="1"/>
  <c r="B5" i="4" s="1"/>
  <c r="C9" i="1"/>
  <c r="B4" i="4" s="1"/>
  <c r="D35" i="3"/>
  <c r="C18" i="4" s="1"/>
  <c r="D27" i="3"/>
  <c r="C17" i="4" s="1"/>
  <c r="D18" i="3"/>
  <c r="D9" i="3"/>
  <c r="D63" i="1"/>
  <c r="C10" i="4" s="1"/>
  <c r="D54" i="1"/>
  <c r="C9" i="4" s="1"/>
  <c r="D45" i="1"/>
  <c r="C8" i="4" s="1"/>
  <c r="D36" i="1"/>
  <c r="C7" i="4" s="1"/>
  <c r="D27" i="1"/>
  <c r="C6" i="4" s="1"/>
  <c r="D18" i="1"/>
  <c r="C5" i="4" s="1"/>
  <c r="D9" i="1"/>
  <c r="C16" i="4"/>
  <c r="C38" i="3" l="1"/>
  <c r="B19" i="4" s="1"/>
  <c r="B24" i="4" s="1"/>
  <c r="C66" i="1"/>
  <c r="B11" i="4" s="1"/>
  <c r="B23" i="4" s="1"/>
  <c r="D38" i="3"/>
  <c r="C19" i="4" s="1"/>
  <c r="C24" i="4" s="1"/>
  <c r="C15" i="4"/>
  <c r="D66" i="1"/>
  <c r="C11" i="4" s="1"/>
  <c r="C23" i="4" s="1"/>
  <c r="C4" i="4"/>
  <c r="B25" i="4" l="1"/>
  <c r="C25" i="4"/>
</calcChain>
</file>

<file path=xl/sharedStrings.xml><?xml version="1.0" encoding="utf-8"?>
<sst xmlns="http://schemas.openxmlformats.org/spreadsheetml/2006/main" count="136" uniqueCount="60">
  <si>
    <t>KOSTEN</t>
  </si>
  <si>
    <t xml:space="preserve">Literaire kosten </t>
  </si>
  <si>
    <t>Honoraria auteurs</t>
  </si>
  <si>
    <t>Begroting</t>
  </si>
  <si>
    <t>Reële bedragen</t>
  </si>
  <si>
    <t>Voorbeeld</t>
  </si>
  <si>
    <t>Naam auteur</t>
  </si>
  <si>
    <t>Honorarium optreden</t>
  </si>
  <si>
    <t>Honorarium schrijfopdracht</t>
  </si>
  <si>
    <t>Subtotaal</t>
  </si>
  <si>
    <t>Literaire kosten</t>
  </si>
  <si>
    <t>Reis- en verlijfskosten auteurs</t>
  </si>
  <si>
    <t>Vervoersonkosten</t>
  </si>
  <si>
    <t>Hotelovernachting</t>
  </si>
  <si>
    <t>Andere artistieke kosten</t>
  </si>
  <si>
    <t>Omschrijving</t>
  </si>
  <si>
    <t>Naam muzikant</t>
  </si>
  <si>
    <t>Naam curator</t>
  </si>
  <si>
    <t>Honorarium curatie</t>
  </si>
  <si>
    <t>Naam coach</t>
  </si>
  <si>
    <t>Honorarium workshop</t>
  </si>
  <si>
    <t>Logistieke kosten</t>
  </si>
  <si>
    <t>Huur tent</t>
  </si>
  <si>
    <t>Huur geluidsinstallatie</t>
  </si>
  <si>
    <t>Communicatiekosten</t>
  </si>
  <si>
    <t>Drukwerk</t>
  </si>
  <si>
    <t>Affiches (x exemplaren)</t>
  </si>
  <si>
    <t>Flyers (x exemplaren)</t>
  </si>
  <si>
    <t>Online campagne</t>
  </si>
  <si>
    <t>Organisatiekosten</t>
  </si>
  <si>
    <t>Vrijwilligersvergoedingen</t>
  </si>
  <si>
    <t>4 vrijwilligers x € 25</t>
  </si>
  <si>
    <t>Freelance projectbegeleider</t>
  </si>
  <si>
    <t>Andere kosten</t>
  </si>
  <si>
    <t>TOTAAL KOSTEN</t>
  </si>
  <si>
    <t>OPBRENGSTEN</t>
  </si>
  <si>
    <t>Eigen inkomsten</t>
  </si>
  <si>
    <t>Ticketverkoop</t>
  </si>
  <si>
    <t>100 bezoekers x 12 euro</t>
  </si>
  <si>
    <t>20 bezoekers x 8 euro</t>
  </si>
  <si>
    <t>Drankverkoop</t>
  </si>
  <si>
    <t>Inschrijvingsgeld workshop</t>
  </si>
  <si>
    <t>10 auteurs x 100 euro</t>
  </si>
  <si>
    <t>Sponsoring</t>
  </si>
  <si>
    <t>Naam partner</t>
  </si>
  <si>
    <t xml:space="preserve">Partnerbijdrage </t>
  </si>
  <si>
    <t>Steun in natura</t>
  </si>
  <si>
    <t>pm</t>
  </si>
  <si>
    <t>Subsidies</t>
  </si>
  <si>
    <t>Toegekende subsidie Literatuur Vlaanderen</t>
  </si>
  <si>
    <t>Stad</t>
  </si>
  <si>
    <t>Andere opbrengsten</t>
  </si>
  <si>
    <t>TOTAAL INKOMSTEN</t>
  </si>
  <si>
    <t>RESULTAAT</t>
  </si>
  <si>
    <t>Literaire kosten (honoraria auteurs)</t>
  </si>
  <si>
    <t>Literaire kosten (reis- en verblijfskosten auteurs)</t>
  </si>
  <si>
    <t xml:space="preserve">Subsidies </t>
  </si>
  <si>
    <t>TOTAAL OPBRENGSTEN</t>
  </si>
  <si>
    <t xml:space="preserve">RESULTAAT </t>
  </si>
  <si>
    <t>Winst/Verlies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</si>
</sst>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€-2]\ #,##0;[Red]\-[$€-2]\ #,##0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D09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3" fillId="3" borderId="8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44" fontId="4" fillId="0" borderId="0" xfId="1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44" fontId="5" fillId="3" borderId="1" xfId="1" applyFont="1" applyFill="1" applyBorder="1" applyAlignment="1">
      <alignment horizontal="left"/>
    </xf>
    <xf numFmtId="44" fontId="5" fillId="3" borderId="1" xfId="1" applyFont="1" applyFill="1" applyBorder="1" applyAlignment="1">
      <alignment horizontal="right"/>
    </xf>
    <xf numFmtId="0" fontId="6" fillId="0" borderId="1" xfId="0" applyFont="1" applyBorder="1"/>
    <xf numFmtId="44" fontId="6" fillId="0" borderId="1" xfId="1" applyFont="1" applyBorder="1"/>
    <xf numFmtId="44" fontId="4" fillId="0" borderId="1" xfId="1" applyFont="1" applyBorder="1"/>
    <xf numFmtId="0" fontId="4" fillId="0" borderId="1" xfId="0" applyFont="1" applyBorder="1"/>
    <xf numFmtId="0" fontId="5" fillId="3" borderId="5" xfId="0" applyFont="1" applyFill="1" applyBorder="1"/>
    <xf numFmtId="44" fontId="5" fillId="3" borderId="5" xfId="1" applyFont="1" applyFill="1" applyBorder="1"/>
    <xf numFmtId="0" fontId="5" fillId="0" borderId="0" xfId="0" applyFont="1"/>
    <xf numFmtId="44" fontId="5" fillId="0" borderId="0" xfId="1" applyFont="1" applyFill="1" applyBorder="1"/>
    <xf numFmtId="44" fontId="4" fillId="0" borderId="0" xfId="1" applyFont="1" applyFill="1" applyBorder="1"/>
    <xf numFmtId="44" fontId="4" fillId="0" borderId="0" xfId="1" applyFont="1" applyBorder="1"/>
    <xf numFmtId="44" fontId="1" fillId="0" borderId="0" xfId="1" applyFont="1" applyBorder="1"/>
    <xf numFmtId="44" fontId="5" fillId="0" borderId="0" xfId="1" applyFont="1" applyBorder="1"/>
    <xf numFmtId="0" fontId="5" fillId="3" borderId="1" xfId="0" applyFont="1" applyFill="1" applyBorder="1"/>
    <xf numFmtId="0" fontId="4" fillId="3" borderId="1" xfId="0" applyFont="1" applyFill="1" applyBorder="1"/>
    <xf numFmtId="0" fontId="6" fillId="2" borderId="1" xfId="0" applyFont="1" applyFill="1" applyBorder="1"/>
    <xf numFmtId="0" fontId="5" fillId="2" borderId="1" xfId="0" applyFont="1" applyFill="1" applyBorder="1"/>
    <xf numFmtId="44" fontId="5" fillId="2" borderId="1" xfId="1" applyFont="1" applyFill="1" applyBorder="1"/>
    <xf numFmtId="44" fontId="4" fillId="0" borderId="1" xfId="1" applyFont="1" applyBorder="1" applyAlignment="1">
      <alignment horizontal="right"/>
    </xf>
    <xf numFmtId="44" fontId="4" fillId="0" borderId="0" xfId="1" applyFont="1" applyBorder="1" applyAlignment="1">
      <alignment horizontal="right"/>
    </xf>
    <xf numFmtId="44" fontId="4" fillId="0" borderId="0" xfId="1" applyFont="1"/>
    <xf numFmtId="0" fontId="5" fillId="0" borderId="2" xfId="0" applyFont="1" applyBorder="1"/>
    <xf numFmtId="0" fontId="4" fillId="0" borderId="2" xfId="0" applyFont="1" applyBorder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44" fontId="5" fillId="3" borderId="1" xfId="1" applyFont="1" applyFill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Border="1" applyAlignment="1">
      <alignment horizontal="left"/>
    </xf>
    <xf numFmtId="164" fontId="4" fillId="0" borderId="0" xfId="0" applyNumberFormat="1" applyFont="1"/>
    <xf numFmtId="164" fontId="5" fillId="3" borderId="1" xfId="0" applyNumberFormat="1" applyFont="1" applyFill="1" applyBorder="1"/>
    <xf numFmtId="44" fontId="1" fillId="0" borderId="0" xfId="1" applyFont="1"/>
    <xf numFmtId="0" fontId="3" fillId="3" borderId="6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164" fontId="4" fillId="0" borderId="1" xfId="0" applyNumberFormat="1" applyFont="1" applyBorder="1"/>
    <xf numFmtId="164" fontId="5" fillId="0" borderId="0" xfId="0" applyNumberFormat="1" applyFont="1"/>
    <xf numFmtId="0" fontId="7" fillId="0" borderId="1" xfId="0" applyFont="1" applyBorder="1"/>
    <xf numFmtId="0" fontId="4" fillId="0" borderId="4" xfId="0" applyFont="1" applyBorder="1"/>
    <xf numFmtId="0" fontId="4" fillId="0" borderId="3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0"/>
  <sheetViews>
    <sheetView topLeftCell="A33" zoomScaleNormal="100" workbookViewId="0">
      <selection activeCell="G13" sqref="G13"/>
    </sheetView>
  </sheetViews>
  <sheetFormatPr defaultColWidth="9.33203125" defaultRowHeight="13.8" x14ac:dyDescent="0.25"/>
  <cols>
    <col min="1" max="1" width="29.33203125" style="4" customWidth="1"/>
    <col min="2" max="2" width="29.44140625" style="4" customWidth="1"/>
    <col min="3" max="3" width="15.6640625" style="29" customWidth="1"/>
    <col min="4" max="4" width="16.77734375" style="29" customWidth="1"/>
    <col min="5" max="5" width="16.33203125" style="4" customWidth="1"/>
    <col min="6" max="16384" width="9.33203125" style="4"/>
  </cols>
  <sheetData>
    <row r="1" spans="1:4" ht="15.6" x14ac:dyDescent="0.3">
      <c r="A1" s="2" t="s">
        <v>0</v>
      </c>
      <c r="B1" s="3"/>
      <c r="C1" s="3"/>
      <c r="D1" s="3"/>
    </row>
    <row r="2" spans="1:4" s="5" customFormat="1" x14ac:dyDescent="0.25">
      <c r="C2" s="6"/>
      <c r="D2" s="6"/>
    </row>
    <row r="3" spans="1:4" x14ac:dyDescent="0.25">
      <c r="A3" s="7" t="s">
        <v>1</v>
      </c>
      <c r="B3" s="7" t="s">
        <v>2</v>
      </c>
      <c r="C3" s="8" t="s">
        <v>3</v>
      </c>
      <c r="D3" s="9" t="s">
        <v>4</v>
      </c>
    </row>
    <row r="4" spans="1:4" ht="14.4" x14ac:dyDescent="0.3">
      <c r="A4" s="10" t="s">
        <v>5</v>
      </c>
      <c r="B4" s="10"/>
      <c r="C4" s="11"/>
      <c r="D4" s="12"/>
    </row>
    <row r="5" spans="1:4" x14ac:dyDescent="0.25">
      <c r="A5" s="13" t="s">
        <v>6</v>
      </c>
      <c r="B5" s="13" t="s">
        <v>7</v>
      </c>
      <c r="C5" s="12">
        <v>300</v>
      </c>
      <c r="D5" s="12">
        <v>350</v>
      </c>
    </row>
    <row r="6" spans="1:4" x14ac:dyDescent="0.25">
      <c r="A6" s="13" t="s">
        <v>6</v>
      </c>
      <c r="B6" s="13" t="s">
        <v>8</v>
      </c>
      <c r="C6" s="12">
        <v>600</v>
      </c>
      <c r="D6" s="12">
        <v>500</v>
      </c>
    </row>
    <row r="7" spans="1:4" ht="14.4" x14ac:dyDescent="0.3">
      <c r="A7" s="10"/>
      <c r="B7" s="10"/>
      <c r="C7" s="11"/>
      <c r="D7" s="12"/>
    </row>
    <row r="8" spans="1:4" x14ac:dyDescent="0.25">
      <c r="A8" s="13"/>
      <c r="B8" s="13"/>
      <c r="C8" s="12"/>
      <c r="D8" s="12"/>
    </row>
    <row r="9" spans="1:4" x14ac:dyDescent="0.25">
      <c r="B9" s="14" t="s">
        <v>9</v>
      </c>
      <c r="C9" s="15">
        <f>SUM(C3:C8)</f>
        <v>900</v>
      </c>
      <c r="D9" s="15">
        <f>SUM(D3:D8)</f>
        <v>850</v>
      </c>
    </row>
    <row r="10" spans="1:4" x14ac:dyDescent="0.25">
      <c r="B10" s="16"/>
      <c r="C10" s="17"/>
      <c r="D10" s="17"/>
    </row>
    <row r="11" spans="1:4" x14ac:dyDescent="0.25">
      <c r="C11" s="18"/>
      <c r="D11" s="17"/>
    </row>
    <row r="12" spans="1:4" x14ac:dyDescent="0.25">
      <c r="A12" s="7" t="s">
        <v>10</v>
      </c>
      <c r="B12" s="7" t="s">
        <v>11</v>
      </c>
      <c r="C12" s="8" t="s">
        <v>3</v>
      </c>
      <c r="D12" s="9" t="s">
        <v>4</v>
      </c>
    </row>
    <row r="13" spans="1:4" ht="14.4" x14ac:dyDescent="0.3">
      <c r="A13" s="10" t="s">
        <v>5</v>
      </c>
      <c r="B13" s="10"/>
      <c r="C13" s="11"/>
      <c r="D13" s="12"/>
    </row>
    <row r="14" spans="1:4" x14ac:dyDescent="0.25">
      <c r="A14" s="13" t="s">
        <v>6</v>
      </c>
      <c r="B14" s="13" t="s">
        <v>12</v>
      </c>
      <c r="C14" s="12">
        <v>100</v>
      </c>
      <c r="D14" s="12">
        <v>50</v>
      </c>
    </row>
    <row r="15" spans="1:4" x14ac:dyDescent="0.25">
      <c r="A15" s="13" t="s">
        <v>6</v>
      </c>
      <c r="B15" s="13" t="s">
        <v>13</v>
      </c>
      <c r="C15" s="12">
        <v>120</v>
      </c>
      <c r="D15" s="12">
        <v>80</v>
      </c>
    </row>
    <row r="16" spans="1:4" ht="14.4" x14ac:dyDescent="0.3">
      <c r="A16" s="10"/>
      <c r="B16" s="10"/>
      <c r="C16" s="11"/>
      <c r="D16" s="12"/>
    </row>
    <row r="17" spans="1:4" x14ac:dyDescent="0.25">
      <c r="A17" s="13"/>
      <c r="B17" s="13"/>
      <c r="C17" s="12"/>
      <c r="D17" s="12"/>
    </row>
    <row r="18" spans="1:4" x14ac:dyDescent="0.25">
      <c r="B18" s="14" t="s">
        <v>9</v>
      </c>
      <c r="C18" s="15">
        <f>SUM(C12:C17)</f>
        <v>220</v>
      </c>
      <c r="D18" s="15">
        <f>SUM(D12:D17)</f>
        <v>130</v>
      </c>
    </row>
    <row r="19" spans="1:4" x14ac:dyDescent="0.25">
      <c r="C19" s="19"/>
      <c r="D19" s="19"/>
    </row>
    <row r="20" spans="1:4" x14ac:dyDescent="0.25">
      <c r="C20" s="19"/>
      <c r="D20" s="19"/>
    </row>
    <row r="21" spans="1:4" x14ac:dyDescent="0.25">
      <c r="A21" s="7" t="s">
        <v>14</v>
      </c>
      <c r="B21" s="7" t="s">
        <v>15</v>
      </c>
      <c r="C21" s="8" t="s">
        <v>3</v>
      </c>
      <c r="D21" s="9" t="s">
        <v>4</v>
      </c>
    </row>
    <row r="22" spans="1:4" ht="14.4" x14ac:dyDescent="0.3">
      <c r="A22" s="10" t="s">
        <v>5</v>
      </c>
      <c r="B22" s="10"/>
      <c r="C22" s="11"/>
      <c r="D22" s="12"/>
    </row>
    <row r="23" spans="1:4" x14ac:dyDescent="0.25">
      <c r="A23" s="13" t="s">
        <v>16</v>
      </c>
      <c r="B23" s="13" t="s">
        <v>7</v>
      </c>
      <c r="C23" s="12">
        <v>500</v>
      </c>
      <c r="D23" s="12">
        <v>500</v>
      </c>
    </row>
    <row r="24" spans="1:4" x14ac:dyDescent="0.25">
      <c r="A24" s="13" t="s">
        <v>17</v>
      </c>
      <c r="B24" s="13" t="s">
        <v>18</v>
      </c>
      <c r="C24" s="12">
        <v>500</v>
      </c>
      <c r="D24" s="12">
        <v>600</v>
      </c>
    </row>
    <row r="25" spans="1:4" x14ac:dyDescent="0.25">
      <c r="A25" s="13" t="s">
        <v>19</v>
      </c>
      <c r="B25" s="13" t="s">
        <v>20</v>
      </c>
      <c r="C25" s="12">
        <v>500</v>
      </c>
      <c r="D25" s="12">
        <v>400</v>
      </c>
    </row>
    <row r="26" spans="1:4" x14ac:dyDescent="0.25">
      <c r="A26" s="13"/>
      <c r="B26" s="13"/>
      <c r="C26" s="12"/>
      <c r="D26" s="12"/>
    </row>
    <row r="27" spans="1:4" x14ac:dyDescent="0.25">
      <c r="B27" s="14" t="s">
        <v>9</v>
      </c>
      <c r="C27" s="15">
        <f>SUM(C21:C26)</f>
        <v>1500</v>
      </c>
      <c r="D27" s="15">
        <f>SUM(D21:D26)</f>
        <v>1500</v>
      </c>
    </row>
    <row r="28" spans="1:4" x14ac:dyDescent="0.25">
      <c r="C28" s="19"/>
      <c r="D28" s="19"/>
    </row>
    <row r="29" spans="1:4" x14ac:dyDescent="0.25">
      <c r="C29" s="19"/>
      <c r="D29" s="19"/>
    </row>
    <row r="30" spans="1:4" x14ac:dyDescent="0.25">
      <c r="A30" s="7" t="s">
        <v>21</v>
      </c>
      <c r="B30" s="7" t="s">
        <v>15</v>
      </c>
      <c r="C30" s="8" t="s">
        <v>3</v>
      </c>
      <c r="D30" s="9" t="s">
        <v>4</v>
      </c>
    </row>
    <row r="31" spans="1:4" ht="14.4" x14ac:dyDescent="0.3">
      <c r="A31" s="10" t="s">
        <v>5</v>
      </c>
      <c r="B31" s="10"/>
      <c r="C31" s="11"/>
      <c r="D31" s="12"/>
    </row>
    <row r="32" spans="1:4" x14ac:dyDescent="0.25">
      <c r="A32" s="13" t="s">
        <v>22</v>
      </c>
      <c r="B32" s="13"/>
      <c r="C32" s="12">
        <v>800</v>
      </c>
      <c r="D32" s="12">
        <v>1000</v>
      </c>
    </row>
    <row r="33" spans="1:4" x14ac:dyDescent="0.25">
      <c r="A33" s="13" t="s">
        <v>23</v>
      </c>
      <c r="B33" s="13"/>
      <c r="C33" s="12">
        <v>200</v>
      </c>
      <c r="D33" s="12">
        <v>250</v>
      </c>
    </row>
    <row r="34" spans="1:4" x14ac:dyDescent="0.25">
      <c r="A34" s="13"/>
      <c r="B34" s="13"/>
      <c r="C34" s="12"/>
      <c r="D34" s="12"/>
    </row>
    <row r="35" spans="1:4" x14ac:dyDescent="0.25">
      <c r="A35" s="13"/>
      <c r="B35" s="13"/>
      <c r="C35" s="12"/>
      <c r="D35" s="12"/>
    </row>
    <row r="36" spans="1:4" x14ac:dyDescent="0.25">
      <c r="A36" s="1"/>
      <c r="B36" s="14" t="s">
        <v>9</v>
      </c>
      <c r="C36" s="15">
        <f>SUM(C30:C35)</f>
        <v>1000</v>
      </c>
      <c r="D36" s="15">
        <f>SUM(D30:D35)</f>
        <v>1250</v>
      </c>
    </row>
    <row r="37" spans="1:4" x14ac:dyDescent="0.25">
      <c r="A37" s="1"/>
      <c r="B37" s="1"/>
      <c r="C37" s="20"/>
      <c r="D37" s="19"/>
    </row>
    <row r="38" spans="1:4" x14ac:dyDescent="0.25">
      <c r="B38" s="16"/>
      <c r="C38" s="21"/>
      <c r="D38" s="21"/>
    </row>
    <row r="39" spans="1:4" x14ac:dyDescent="0.25">
      <c r="A39" s="22" t="s">
        <v>24</v>
      </c>
      <c r="B39" s="23" t="s">
        <v>15</v>
      </c>
      <c r="C39" s="8" t="s">
        <v>3</v>
      </c>
      <c r="D39" s="9" t="s">
        <v>4</v>
      </c>
    </row>
    <row r="40" spans="1:4" ht="14.4" x14ac:dyDescent="0.3">
      <c r="A40" s="24" t="s">
        <v>5</v>
      </c>
      <c r="B40" s="25"/>
      <c r="C40" s="26"/>
      <c r="D40" s="26"/>
    </row>
    <row r="41" spans="1:4" x14ac:dyDescent="0.25">
      <c r="A41" s="13" t="s">
        <v>25</v>
      </c>
      <c r="B41" s="13" t="s">
        <v>26</v>
      </c>
      <c r="C41" s="12">
        <v>300</v>
      </c>
      <c r="D41" s="12">
        <v>300</v>
      </c>
    </row>
    <row r="42" spans="1:4" x14ac:dyDescent="0.25">
      <c r="A42" s="13"/>
      <c r="B42" s="13" t="s">
        <v>27</v>
      </c>
      <c r="C42" s="12">
        <v>200</v>
      </c>
      <c r="D42" s="12">
        <v>200</v>
      </c>
    </row>
    <row r="43" spans="1:4" x14ac:dyDescent="0.25">
      <c r="A43" s="13" t="s">
        <v>28</v>
      </c>
      <c r="B43" s="13"/>
      <c r="C43" s="12">
        <v>400</v>
      </c>
      <c r="D43" s="12">
        <v>500</v>
      </c>
    </row>
    <row r="44" spans="1:4" x14ac:dyDescent="0.25">
      <c r="A44" s="13"/>
      <c r="B44" s="13"/>
      <c r="C44" s="12"/>
      <c r="D44" s="27"/>
    </row>
    <row r="45" spans="1:4" x14ac:dyDescent="0.25">
      <c r="B45" s="14" t="s">
        <v>9</v>
      </c>
      <c r="C45" s="15">
        <f>SUM(C39:C44)</f>
        <v>900</v>
      </c>
      <c r="D45" s="15">
        <f>SUM(D39:D44)</f>
        <v>1000</v>
      </c>
    </row>
    <row r="46" spans="1:4" x14ac:dyDescent="0.25">
      <c r="B46" s="16"/>
      <c r="C46" s="17"/>
      <c r="D46" s="17"/>
    </row>
    <row r="47" spans="1:4" x14ac:dyDescent="0.25">
      <c r="B47" s="16"/>
      <c r="C47" s="21"/>
      <c r="D47" s="21"/>
    </row>
    <row r="48" spans="1:4" x14ac:dyDescent="0.25">
      <c r="A48" s="22" t="s">
        <v>29</v>
      </c>
      <c r="B48" s="23" t="s">
        <v>15</v>
      </c>
      <c r="C48" s="8" t="s">
        <v>3</v>
      </c>
      <c r="D48" s="9" t="s">
        <v>4</v>
      </c>
    </row>
    <row r="49" spans="1:4" ht="14.4" x14ac:dyDescent="0.3">
      <c r="A49" s="10" t="s">
        <v>5</v>
      </c>
      <c r="B49" s="13"/>
      <c r="C49" s="12"/>
      <c r="D49" s="27"/>
    </row>
    <row r="50" spans="1:4" x14ac:dyDescent="0.25">
      <c r="A50" s="13" t="s">
        <v>30</v>
      </c>
      <c r="B50" s="13" t="s">
        <v>31</v>
      </c>
      <c r="C50" s="12">
        <v>100</v>
      </c>
      <c r="D50" s="27">
        <v>100</v>
      </c>
    </row>
    <row r="51" spans="1:4" x14ac:dyDescent="0.25">
      <c r="A51" s="13" t="s">
        <v>32</v>
      </c>
      <c r="B51" s="13"/>
      <c r="C51" s="12">
        <v>400</v>
      </c>
      <c r="D51" s="12">
        <v>500</v>
      </c>
    </row>
    <row r="52" spans="1:4" x14ac:dyDescent="0.25">
      <c r="A52" s="13"/>
      <c r="B52" s="13"/>
      <c r="C52" s="12"/>
      <c r="D52" s="12"/>
    </row>
    <row r="53" spans="1:4" x14ac:dyDescent="0.25">
      <c r="A53" s="13"/>
      <c r="B53" s="13"/>
      <c r="C53" s="12"/>
      <c r="D53" s="12"/>
    </row>
    <row r="54" spans="1:4" x14ac:dyDescent="0.25">
      <c r="A54" s="1"/>
      <c r="B54" s="14" t="s">
        <v>9</v>
      </c>
      <c r="C54" s="15">
        <f>SUM(C48:C53)</f>
        <v>500</v>
      </c>
      <c r="D54" s="15">
        <f>SUM(D48:D53)</f>
        <v>600</v>
      </c>
    </row>
    <row r="55" spans="1:4" x14ac:dyDescent="0.25">
      <c r="C55" s="19"/>
      <c r="D55" s="28"/>
    </row>
    <row r="56" spans="1:4" x14ac:dyDescent="0.25">
      <c r="C56" s="19"/>
      <c r="D56" s="28"/>
    </row>
    <row r="57" spans="1:4" x14ac:dyDescent="0.25">
      <c r="A57" s="22" t="s">
        <v>33</v>
      </c>
      <c r="B57" s="23" t="s">
        <v>15</v>
      </c>
      <c r="C57" s="8" t="s">
        <v>3</v>
      </c>
      <c r="D57" s="9" t="s">
        <v>4</v>
      </c>
    </row>
    <row r="58" spans="1:4" ht="14.4" x14ac:dyDescent="0.3">
      <c r="A58" s="10" t="s">
        <v>5</v>
      </c>
      <c r="B58" s="13"/>
      <c r="C58" s="12"/>
      <c r="D58" s="27"/>
    </row>
    <row r="59" spans="1:4" x14ac:dyDescent="0.25">
      <c r="A59" s="13"/>
      <c r="B59" s="13"/>
      <c r="C59" s="12"/>
      <c r="D59" s="27"/>
    </row>
    <row r="60" spans="1:4" x14ac:dyDescent="0.25">
      <c r="A60" s="13"/>
      <c r="B60" s="13"/>
      <c r="C60" s="12"/>
      <c r="D60" s="12"/>
    </row>
    <row r="61" spans="1:4" x14ac:dyDescent="0.25">
      <c r="A61" s="13"/>
      <c r="B61" s="13"/>
      <c r="C61" s="12"/>
      <c r="D61" s="12"/>
    </row>
    <row r="62" spans="1:4" x14ac:dyDescent="0.25">
      <c r="A62" s="13"/>
      <c r="B62" s="13"/>
      <c r="C62" s="12"/>
      <c r="D62" s="12"/>
    </row>
    <row r="63" spans="1:4" x14ac:dyDescent="0.25">
      <c r="A63" s="1"/>
      <c r="B63" s="14" t="s">
        <v>9</v>
      </c>
      <c r="C63" s="15">
        <f>SUM(C57:C62)</f>
        <v>0</v>
      </c>
      <c r="D63" s="15">
        <f>SUM(D57:D62)</f>
        <v>0</v>
      </c>
    </row>
    <row r="64" spans="1:4" x14ac:dyDescent="0.25">
      <c r="A64" s="1"/>
    </row>
    <row r="65" spans="1:4" x14ac:dyDescent="0.25">
      <c r="A65" s="30"/>
      <c r="B65" s="31"/>
      <c r="C65" s="8" t="s">
        <v>3</v>
      </c>
      <c r="D65" s="9" t="s">
        <v>4</v>
      </c>
    </row>
    <row r="66" spans="1:4" x14ac:dyDescent="0.25">
      <c r="A66" s="32" t="s">
        <v>34</v>
      </c>
      <c r="B66" s="33"/>
      <c r="C66" s="34">
        <f>C9+C18+C27+C36+C45+C54+C63</f>
        <v>5020</v>
      </c>
      <c r="D66" s="34">
        <f>D9+D18+D27+D36+D45+D54+D63</f>
        <v>5330</v>
      </c>
    </row>
    <row r="67" spans="1:4" x14ac:dyDescent="0.25">
      <c r="B67" s="16"/>
      <c r="C67" s="21"/>
      <c r="D67" s="19"/>
    </row>
    <row r="68" spans="1:4" x14ac:dyDescent="0.25">
      <c r="B68" s="16"/>
      <c r="C68" s="21"/>
      <c r="D68" s="19"/>
    </row>
    <row r="69" spans="1:4" x14ac:dyDescent="0.25">
      <c r="A69" s="16"/>
    </row>
    <row r="70" spans="1:4" x14ac:dyDescent="0.25">
      <c r="C70" s="18"/>
      <c r="D70" s="18"/>
    </row>
    <row r="71" spans="1:4" x14ac:dyDescent="0.25">
      <c r="C71" s="18"/>
      <c r="D71" s="18"/>
    </row>
    <row r="72" spans="1:4" ht="16.5" customHeight="1" x14ac:dyDescent="0.25">
      <c r="A72" s="16"/>
      <c r="C72" s="18"/>
      <c r="D72" s="18"/>
    </row>
    <row r="73" spans="1:4" x14ac:dyDescent="0.25">
      <c r="C73" s="18"/>
      <c r="D73" s="18"/>
    </row>
    <row r="74" spans="1:4" x14ac:dyDescent="0.25">
      <c r="C74" s="18"/>
      <c r="D74" s="18"/>
    </row>
    <row r="75" spans="1:4" x14ac:dyDescent="0.25">
      <c r="C75" s="18"/>
      <c r="D75" s="18"/>
    </row>
    <row r="76" spans="1:4" x14ac:dyDescent="0.25">
      <c r="C76" s="18"/>
      <c r="D76" s="18"/>
    </row>
    <row r="77" spans="1:4" x14ac:dyDescent="0.25">
      <c r="C77" s="18"/>
      <c r="D77" s="18"/>
    </row>
    <row r="78" spans="1:4" x14ac:dyDescent="0.25">
      <c r="C78" s="18"/>
      <c r="D78" s="18"/>
    </row>
    <row r="79" spans="1:4" x14ac:dyDescent="0.25">
      <c r="A79" s="16"/>
      <c r="C79" s="18"/>
      <c r="D79" s="18"/>
    </row>
    <row r="80" spans="1:4" x14ac:dyDescent="0.25">
      <c r="C80" s="18"/>
      <c r="D80" s="18"/>
    </row>
    <row r="81" spans="1:4" x14ac:dyDescent="0.25">
      <c r="C81" s="18"/>
      <c r="D81" s="18"/>
    </row>
    <row r="82" spans="1:4" x14ac:dyDescent="0.25">
      <c r="C82" s="18"/>
      <c r="D82" s="18"/>
    </row>
    <row r="83" spans="1:4" x14ac:dyDescent="0.25">
      <c r="C83" s="18"/>
      <c r="D83" s="18"/>
    </row>
    <row r="84" spans="1:4" x14ac:dyDescent="0.25">
      <c r="A84" s="16"/>
    </row>
    <row r="91" spans="1:4" x14ac:dyDescent="0.25">
      <c r="A91" s="16"/>
    </row>
    <row r="96" spans="1:4" x14ac:dyDescent="0.25">
      <c r="A96" s="16"/>
      <c r="C96" s="19"/>
      <c r="D96" s="19"/>
    </row>
    <row r="97" spans="1:4" x14ac:dyDescent="0.25">
      <c r="C97" s="19"/>
      <c r="D97" s="19"/>
    </row>
    <row r="98" spans="1:4" x14ac:dyDescent="0.25">
      <c r="C98" s="19"/>
      <c r="D98" s="19"/>
    </row>
    <row r="99" spans="1:4" x14ac:dyDescent="0.25">
      <c r="A99" s="16"/>
      <c r="C99" s="19"/>
      <c r="D99" s="19"/>
    </row>
    <row r="100" spans="1:4" x14ac:dyDescent="0.25">
      <c r="C100" s="19"/>
      <c r="D100" s="19"/>
    </row>
    <row r="101" spans="1:4" x14ac:dyDescent="0.25">
      <c r="A101" s="16"/>
      <c r="C101" s="19"/>
      <c r="D101" s="19"/>
    </row>
    <row r="102" spans="1:4" x14ac:dyDescent="0.25">
      <c r="C102" s="19"/>
      <c r="D102" s="19"/>
    </row>
    <row r="103" spans="1:4" x14ac:dyDescent="0.25">
      <c r="A103" s="16"/>
      <c r="C103" s="19"/>
      <c r="D103" s="19"/>
    </row>
    <row r="104" spans="1:4" ht="15.6" x14ac:dyDescent="0.3">
      <c r="A104" s="35"/>
      <c r="C104" s="19"/>
      <c r="D104" s="19"/>
    </row>
    <row r="105" spans="1:4" x14ac:dyDescent="0.25">
      <c r="A105" s="16"/>
      <c r="C105" s="19"/>
      <c r="D105" s="19"/>
    </row>
    <row r="106" spans="1:4" ht="14.4" x14ac:dyDescent="0.3">
      <c r="A106" s="36"/>
      <c r="C106" s="19"/>
      <c r="D106" s="19"/>
    </row>
    <row r="107" spans="1:4" x14ac:dyDescent="0.25">
      <c r="C107" s="19"/>
      <c r="D107" s="19"/>
    </row>
    <row r="108" spans="1:4" x14ac:dyDescent="0.25">
      <c r="C108" s="19"/>
      <c r="D108" s="19"/>
    </row>
    <row r="109" spans="1:4" x14ac:dyDescent="0.25">
      <c r="C109" s="19"/>
      <c r="D109" s="19"/>
    </row>
    <row r="110" spans="1:4" x14ac:dyDescent="0.25">
      <c r="C110" s="19"/>
      <c r="D110" s="19"/>
    </row>
  </sheetData>
  <mergeCells count="2">
    <mergeCell ref="A1:D1"/>
    <mergeCell ref="A66:B66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opLeftCell="A9" workbookViewId="0">
      <selection activeCell="B27" sqref="B27"/>
    </sheetView>
  </sheetViews>
  <sheetFormatPr defaultRowHeight="13.2" x14ac:dyDescent="0.25"/>
  <cols>
    <col min="1" max="1" width="40" style="1" bestFit="1" customWidth="1"/>
    <col min="2" max="2" width="29.5546875" style="1" customWidth="1"/>
    <col min="3" max="3" width="15.6640625" style="41" customWidth="1"/>
    <col min="4" max="4" width="17.44140625" style="41" customWidth="1"/>
    <col min="5" max="16384" width="8.88671875" style="1"/>
  </cols>
  <sheetData>
    <row r="1" spans="1:4" ht="15.6" x14ac:dyDescent="0.3">
      <c r="A1" s="2" t="s">
        <v>35</v>
      </c>
      <c r="B1" s="3"/>
      <c r="C1" s="3"/>
      <c r="D1" s="3"/>
    </row>
    <row r="2" spans="1:4" ht="15.6" x14ac:dyDescent="0.3">
      <c r="A2" s="37"/>
      <c r="B2" s="37"/>
      <c r="C2" s="38"/>
      <c r="D2" s="19"/>
    </row>
    <row r="3" spans="1:4" ht="13.8" x14ac:dyDescent="0.25">
      <c r="A3" s="7" t="s">
        <v>36</v>
      </c>
      <c r="B3" s="7" t="s">
        <v>15</v>
      </c>
      <c r="C3" s="8" t="s">
        <v>3</v>
      </c>
      <c r="D3" s="9" t="s">
        <v>4</v>
      </c>
    </row>
    <row r="4" spans="1:4" ht="14.4" x14ac:dyDescent="0.3">
      <c r="A4" s="10" t="s">
        <v>5</v>
      </c>
      <c r="B4" s="10"/>
      <c r="C4" s="11"/>
      <c r="D4" s="12"/>
    </row>
    <row r="5" spans="1:4" ht="13.8" x14ac:dyDescent="0.25">
      <c r="A5" s="13" t="s">
        <v>37</v>
      </c>
      <c r="B5" s="13" t="s">
        <v>38</v>
      </c>
      <c r="C5" s="12">
        <v>1200</v>
      </c>
      <c r="D5" s="12">
        <v>800</v>
      </c>
    </row>
    <row r="6" spans="1:4" ht="13.8" x14ac:dyDescent="0.25">
      <c r="A6" s="13"/>
      <c r="B6" s="13" t="s">
        <v>39</v>
      </c>
      <c r="C6" s="12">
        <v>160</v>
      </c>
      <c r="D6" s="12">
        <v>140</v>
      </c>
    </row>
    <row r="7" spans="1:4" ht="14.4" x14ac:dyDescent="0.3">
      <c r="A7" s="13" t="s">
        <v>40</v>
      </c>
      <c r="B7" s="10"/>
      <c r="C7" s="12">
        <v>500</v>
      </c>
      <c r="D7" s="12">
        <v>250</v>
      </c>
    </row>
    <row r="8" spans="1:4" ht="13.8" x14ac:dyDescent="0.25">
      <c r="A8" s="13" t="s">
        <v>41</v>
      </c>
      <c r="B8" s="13" t="s">
        <v>42</v>
      </c>
      <c r="C8" s="12">
        <v>1000</v>
      </c>
      <c r="D8" s="12">
        <v>1000</v>
      </c>
    </row>
    <row r="9" spans="1:4" ht="13.8" x14ac:dyDescent="0.25">
      <c r="A9" s="4"/>
      <c r="B9" s="14" t="s">
        <v>9</v>
      </c>
      <c r="C9" s="15">
        <f>SUM(C3:C8)</f>
        <v>2860</v>
      </c>
      <c r="D9" s="15">
        <f>SUM(D3:D8)</f>
        <v>2190</v>
      </c>
    </row>
    <row r="10" spans="1:4" ht="13.8" x14ac:dyDescent="0.25">
      <c r="A10" s="4"/>
      <c r="B10" s="16"/>
      <c r="C10" s="17"/>
      <c r="D10" s="17"/>
    </row>
    <row r="11" spans="1:4" ht="13.8" x14ac:dyDescent="0.25">
      <c r="A11" s="4"/>
      <c r="B11" s="39"/>
      <c r="C11" s="19"/>
      <c r="D11" s="19"/>
    </row>
    <row r="12" spans="1:4" ht="13.8" x14ac:dyDescent="0.25">
      <c r="A12" s="22" t="s">
        <v>43</v>
      </c>
      <c r="B12" s="40" t="s">
        <v>15</v>
      </c>
      <c r="C12" s="8" t="s">
        <v>3</v>
      </c>
      <c r="D12" s="9" t="s">
        <v>4</v>
      </c>
    </row>
    <row r="13" spans="1:4" ht="14.4" x14ac:dyDescent="0.3">
      <c r="A13" s="10" t="s">
        <v>5</v>
      </c>
      <c r="B13" s="10"/>
      <c r="C13" s="11"/>
      <c r="D13" s="12"/>
    </row>
    <row r="14" spans="1:4" ht="13.8" x14ac:dyDescent="0.25">
      <c r="A14" s="13" t="s">
        <v>44</v>
      </c>
      <c r="B14" s="13" t="s">
        <v>45</v>
      </c>
      <c r="C14" s="12">
        <v>1000</v>
      </c>
      <c r="D14" s="12">
        <v>1500</v>
      </c>
    </row>
    <row r="15" spans="1:4" ht="13.8" x14ac:dyDescent="0.25">
      <c r="A15" s="13" t="s">
        <v>44</v>
      </c>
      <c r="B15" s="13" t="s">
        <v>46</v>
      </c>
      <c r="C15" s="12"/>
      <c r="D15" s="12" t="s">
        <v>47</v>
      </c>
    </row>
    <row r="16" spans="1:4" ht="14.4" x14ac:dyDescent="0.3">
      <c r="A16" s="13"/>
      <c r="B16" s="10"/>
      <c r="C16" s="11"/>
      <c r="D16" s="12"/>
    </row>
    <row r="17" spans="1:4" ht="13.8" x14ac:dyDescent="0.25">
      <c r="A17" s="13"/>
      <c r="B17" s="13"/>
      <c r="C17" s="12"/>
      <c r="D17" s="12"/>
    </row>
    <row r="18" spans="1:4" ht="13.8" x14ac:dyDescent="0.25">
      <c r="A18" s="4"/>
      <c r="B18" s="14" t="s">
        <v>9</v>
      </c>
      <c r="C18" s="15">
        <f>SUM(C12:C17)</f>
        <v>1000</v>
      </c>
      <c r="D18" s="15">
        <f>SUM(D12:D17)</f>
        <v>1500</v>
      </c>
    </row>
    <row r="19" spans="1:4" ht="13.8" x14ac:dyDescent="0.25">
      <c r="A19" s="4"/>
      <c r="B19" s="4"/>
      <c r="C19" s="19"/>
      <c r="D19" s="19"/>
    </row>
    <row r="20" spans="1:4" ht="13.8" x14ac:dyDescent="0.25">
      <c r="A20" s="4"/>
      <c r="B20" s="16"/>
      <c r="C20" s="21"/>
      <c r="D20" s="21"/>
    </row>
    <row r="21" spans="1:4" ht="13.8" x14ac:dyDescent="0.25">
      <c r="A21" s="22" t="s">
        <v>48</v>
      </c>
      <c r="B21" s="22" t="s">
        <v>15</v>
      </c>
      <c r="C21" s="8" t="s">
        <v>3</v>
      </c>
      <c r="D21" s="9" t="s">
        <v>4</v>
      </c>
    </row>
    <row r="22" spans="1:4" ht="13.8" x14ac:dyDescent="0.25">
      <c r="A22" s="13" t="s">
        <v>49</v>
      </c>
      <c r="B22" s="25"/>
      <c r="C22" s="26">
        <v>8000</v>
      </c>
      <c r="D22" s="26">
        <v>5000</v>
      </c>
    </row>
    <row r="23" spans="1:4" ht="14.4" x14ac:dyDescent="0.3">
      <c r="A23" s="10" t="s">
        <v>5</v>
      </c>
      <c r="B23" s="10"/>
      <c r="C23" s="11"/>
      <c r="D23" s="12"/>
    </row>
    <row r="24" spans="1:4" ht="13.8" x14ac:dyDescent="0.25">
      <c r="A24" s="13" t="s">
        <v>50</v>
      </c>
      <c r="B24" s="13"/>
      <c r="C24" s="12">
        <v>1000</v>
      </c>
      <c r="D24" s="12">
        <v>500</v>
      </c>
    </row>
    <row r="25" spans="1:4" ht="14.4" x14ac:dyDescent="0.3">
      <c r="A25" s="13"/>
      <c r="B25" s="10"/>
      <c r="C25" s="11"/>
      <c r="D25" s="12"/>
    </row>
    <row r="26" spans="1:4" ht="13.8" x14ac:dyDescent="0.25">
      <c r="A26" s="13"/>
      <c r="B26" s="13"/>
      <c r="C26" s="12"/>
      <c r="D26" s="12"/>
    </row>
    <row r="27" spans="1:4" ht="13.8" x14ac:dyDescent="0.25">
      <c r="A27" s="4"/>
      <c r="B27" s="14" t="s">
        <v>9</v>
      </c>
      <c r="C27" s="15">
        <f>SUM(C21:C26)</f>
        <v>9000</v>
      </c>
      <c r="D27" s="15">
        <f>SUM(D21:D26)</f>
        <v>5500</v>
      </c>
    </row>
    <row r="28" spans="1:4" ht="13.8" x14ac:dyDescent="0.25">
      <c r="A28" s="4"/>
      <c r="B28" s="16"/>
      <c r="C28" s="21"/>
      <c r="D28" s="21"/>
    </row>
    <row r="29" spans="1:4" ht="13.8" x14ac:dyDescent="0.25">
      <c r="A29" s="22" t="s">
        <v>51</v>
      </c>
      <c r="B29" s="22" t="s">
        <v>15</v>
      </c>
      <c r="C29" s="8" t="s">
        <v>3</v>
      </c>
      <c r="D29" s="9" t="s">
        <v>4</v>
      </c>
    </row>
    <row r="30" spans="1:4" ht="14.4" x14ac:dyDescent="0.3">
      <c r="A30" s="24" t="s">
        <v>5</v>
      </c>
      <c r="B30" s="25"/>
      <c r="C30" s="26"/>
      <c r="D30" s="26"/>
    </row>
    <row r="31" spans="1:4" ht="13.8" x14ac:dyDescent="0.25">
      <c r="A31" s="13"/>
      <c r="B31" s="13"/>
      <c r="C31" s="12"/>
      <c r="D31" s="12"/>
    </row>
    <row r="32" spans="1:4" ht="13.8" x14ac:dyDescent="0.25">
      <c r="A32" s="13"/>
      <c r="B32" s="13"/>
      <c r="C32" s="12"/>
      <c r="D32" s="12"/>
    </row>
    <row r="33" spans="1:4" ht="14.4" x14ac:dyDescent="0.3">
      <c r="A33" s="13"/>
      <c r="B33" s="10"/>
      <c r="C33" s="11"/>
      <c r="D33" s="12"/>
    </row>
    <row r="34" spans="1:4" ht="13.8" x14ac:dyDescent="0.25">
      <c r="A34" s="13"/>
      <c r="B34" s="13"/>
      <c r="C34" s="12"/>
      <c r="D34" s="12"/>
    </row>
    <row r="35" spans="1:4" ht="13.8" x14ac:dyDescent="0.25">
      <c r="A35" s="4"/>
      <c r="B35" s="14" t="s">
        <v>9</v>
      </c>
      <c r="C35" s="15">
        <f>SUM(C29:C34)</f>
        <v>0</v>
      </c>
      <c r="D35" s="15">
        <f>SUM(D29:D34)</f>
        <v>0</v>
      </c>
    </row>
    <row r="36" spans="1:4" ht="13.8" x14ac:dyDescent="0.25">
      <c r="A36" s="16"/>
      <c r="B36" s="4"/>
      <c r="C36" s="19"/>
      <c r="D36" s="28"/>
    </row>
    <row r="37" spans="1:4" ht="13.8" x14ac:dyDescent="0.25">
      <c r="A37" s="4"/>
      <c r="B37" s="16"/>
      <c r="C37" s="8" t="s">
        <v>3</v>
      </c>
      <c r="D37" s="9" t="s">
        <v>4</v>
      </c>
    </row>
    <row r="38" spans="1:4" ht="13.8" x14ac:dyDescent="0.25">
      <c r="A38" s="22" t="s">
        <v>52</v>
      </c>
      <c r="B38" s="22"/>
      <c r="C38" s="34">
        <f>C9+C18+C27+C35</f>
        <v>12860</v>
      </c>
      <c r="D38" s="34">
        <f>D9+D18+D27+D35</f>
        <v>9190</v>
      </c>
    </row>
  </sheetData>
  <mergeCells count="1">
    <mergeCell ref="A1:D1"/>
  </mergeCells>
  <phoneticPr fontId="0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5"/>
  <sheetViews>
    <sheetView tabSelected="1" workbookViewId="0">
      <selection activeCell="F12" sqref="F12"/>
    </sheetView>
  </sheetViews>
  <sheetFormatPr defaultRowHeight="13.2" x14ac:dyDescent="0.25"/>
  <cols>
    <col min="1" max="1" width="51.6640625" style="1" customWidth="1"/>
    <col min="2" max="2" width="15.6640625" style="1" customWidth="1"/>
    <col min="3" max="3" width="17.88671875" style="1" customWidth="1"/>
    <col min="4" max="16384" width="8.88671875" style="1"/>
  </cols>
  <sheetData>
    <row r="1" spans="1:3" ht="15.6" x14ac:dyDescent="0.3">
      <c r="A1" s="42" t="s">
        <v>53</v>
      </c>
      <c r="B1" s="43"/>
      <c r="C1" s="44"/>
    </row>
    <row r="2" spans="1:3" ht="15.6" x14ac:dyDescent="0.3">
      <c r="A2" s="37"/>
      <c r="B2" s="37"/>
      <c r="C2" s="37"/>
    </row>
    <row r="3" spans="1:3" ht="13.8" x14ac:dyDescent="0.25">
      <c r="A3" s="7" t="s">
        <v>0</v>
      </c>
      <c r="B3" s="8" t="s">
        <v>3</v>
      </c>
      <c r="C3" s="9" t="s">
        <v>4</v>
      </c>
    </row>
    <row r="4" spans="1:3" ht="13.8" x14ac:dyDescent="0.25">
      <c r="A4" s="48" t="s">
        <v>54</v>
      </c>
      <c r="B4" s="45">
        <f>KOSTEN!C9</f>
        <v>900</v>
      </c>
      <c r="C4" s="45">
        <f>KOSTEN!D9</f>
        <v>850</v>
      </c>
    </row>
    <row r="5" spans="1:3" ht="13.8" x14ac:dyDescent="0.25">
      <c r="A5" s="13" t="s">
        <v>55</v>
      </c>
      <c r="B5" s="45">
        <f>KOSTEN!C18</f>
        <v>220</v>
      </c>
      <c r="C5" s="45">
        <f>KOSTEN!D18</f>
        <v>130</v>
      </c>
    </row>
    <row r="6" spans="1:3" ht="13.8" x14ac:dyDescent="0.25">
      <c r="A6" s="13" t="s">
        <v>14</v>
      </c>
      <c r="B6" s="45">
        <f>KOSTEN!C27</f>
        <v>1500</v>
      </c>
      <c r="C6" s="45">
        <f>KOSTEN!D27</f>
        <v>1500</v>
      </c>
    </row>
    <row r="7" spans="1:3" ht="13.8" x14ac:dyDescent="0.25">
      <c r="A7" s="13" t="s">
        <v>21</v>
      </c>
      <c r="B7" s="45">
        <f>KOSTEN!C36</f>
        <v>1000</v>
      </c>
      <c r="C7" s="45">
        <f>KOSTEN!D36</f>
        <v>1250</v>
      </c>
    </row>
    <row r="8" spans="1:3" ht="13.8" x14ac:dyDescent="0.25">
      <c r="A8" s="13" t="s">
        <v>24</v>
      </c>
      <c r="B8" s="45">
        <f>KOSTEN!C45</f>
        <v>900</v>
      </c>
      <c r="C8" s="45">
        <f>KOSTEN!D45</f>
        <v>1000</v>
      </c>
    </row>
    <row r="9" spans="1:3" ht="13.8" x14ac:dyDescent="0.25">
      <c r="A9" s="49" t="s">
        <v>29</v>
      </c>
      <c r="B9" s="45">
        <f>KOSTEN!C54</f>
        <v>500</v>
      </c>
      <c r="C9" s="45">
        <f>KOSTEN!D54</f>
        <v>600</v>
      </c>
    </row>
    <row r="10" spans="1:3" ht="13.8" x14ac:dyDescent="0.25">
      <c r="A10" s="13" t="s">
        <v>33</v>
      </c>
      <c r="B10" s="45">
        <f>KOSTEN!C63</f>
        <v>0</v>
      </c>
      <c r="C10" s="45">
        <f>KOSTEN!D63</f>
        <v>0</v>
      </c>
    </row>
    <row r="11" spans="1:3" ht="13.8" x14ac:dyDescent="0.25">
      <c r="A11" s="22" t="s">
        <v>34</v>
      </c>
      <c r="B11" s="40">
        <f>KOSTEN!C66</f>
        <v>5020</v>
      </c>
      <c r="C11" s="40">
        <f>KOSTEN!D66</f>
        <v>5330</v>
      </c>
    </row>
    <row r="12" spans="1:3" ht="13.8" x14ac:dyDescent="0.25">
      <c r="A12" s="4"/>
      <c r="B12" s="4"/>
      <c r="C12" s="39"/>
    </row>
    <row r="13" spans="1:3" ht="13.8" x14ac:dyDescent="0.25">
      <c r="A13" s="4"/>
      <c r="B13" s="4"/>
      <c r="C13" s="39"/>
    </row>
    <row r="14" spans="1:3" ht="13.8" x14ac:dyDescent="0.25">
      <c r="A14" s="7" t="s">
        <v>35</v>
      </c>
      <c r="B14" s="8" t="s">
        <v>3</v>
      </c>
      <c r="C14" s="9" t="s">
        <v>4</v>
      </c>
    </row>
    <row r="15" spans="1:3" ht="13.8" x14ac:dyDescent="0.25">
      <c r="A15" s="48" t="s">
        <v>36</v>
      </c>
      <c r="B15" s="45">
        <f>OPBRENGSTEN!C9</f>
        <v>2860</v>
      </c>
      <c r="C15" s="45">
        <f>OPBRENGSTEN!D9</f>
        <v>2190</v>
      </c>
    </row>
    <row r="16" spans="1:3" ht="13.8" x14ac:dyDescent="0.25">
      <c r="A16" s="13" t="s">
        <v>43</v>
      </c>
      <c r="B16" s="45">
        <f>OPBRENGSTEN!C18</f>
        <v>1000</v>
      </c>
      <c r="C16" s="45">
        <f>OPBRENGSTEN!D18</f>
        <v>1500</v>
      </c>
    </row>
    <row r="17" spans="1:3" ht="13.8" x14ac:dyDescent="0.25">
      <c r="A17" s="13" t="s">
        <v>56</v>
      </c>
      <c r="B17" s="45">
        <f>OPBRENGSTEN!C27</f>
        <v>9000</v>
      </c>
      <c r="C17" s="45">
        <f>OPBRENGSTEN!D27</f>
        <v>5500</v>
      </c>
    </row>
    <row r="18" spans="1:3" ht="13.8" x14ac:dyDescent="0.25">
      <c r="A18" s="13" t="s">
        <v>51</v>
      </c>
      <c r="B18" s="45">
        <f>OPBRENGSTEN!C35</f>
        <v>0</v>
      </c>
      <c r="C18" s="45">
        <f>OPBRENGSTEN!D35</f>
        <v>0</v>
      </c>
    </row>
    <row r="19" spans="1:3" ht="13.8" x14ac:dyDescent="0.25">
      <c r="A19" s="22" t="s">
        <v>57</v>
      </c>
      <c r="B19" s="40">
        <f>OPBRENGSTEN!C38</f>
        <v>12860</v>
      </c>
      <c r="C19" s="40">
        <f>OPBRENGSTEN!D38</f>
        <v>9190</v>
      </c>
    </row>
    <row r="20" spans="1:3" ht="13.8" x14ac:dyDescent="0.25">
      <c r="A20" s="16"/>
      <c r="B20" s="16"/>
      <c r="C20" s="46"/>
    </row>
    <row r="21" spans="1:3" ht="13.8" x14ac:dyDescent="0.25">
      <c r="A21" s="4"/>
      <c r="B21" s="4"/>
      <c r="C21" s="39"/>
    </row>
    <row r="22" spans="1:3" ht="13.8" x14ac:dyDescent="0.25">
      <c r="A22" s="7" t="s">
        <v>58</v>
      </c>
      <c r="B22" s="8" t="s">
        <v>3</v>
      </c>
      <c r="C22" s="9" t="s">
        <v>4</v>
      </c>
    </row>
    <row r="23" spans="1:3" ht="13.8" x14ac:dyDescent="0.25">
      <c r="A23" s="47" t="s">
        <v>0</v>
      </c>
      <c r="B23" s="45">
        <f>B11</f>
        <v>5020</v>
      </c>
      <c r="C23" s="45">
        <f>C11</f>
        <v>5330</v>
      </c>
    </row>
    <row r="24" spans="1:3" ht="13.8" x14ac:dyDescent="0.25">
      <c r="A24" s="47" t="s">
        <v>35</v>
      </c>
      <c r="B24" s="45">
        <f>B19</f>
        <v>12860</v>
      </c>
      <c r="C24" s="45">
        <f>C19</f>
        <v>9190</v>
      </c>
    </row>
    <row r="25" spans="1:3" ht="13.8" x14ac:dyDescent="0.25">
      <c r="A25" s="22" t="s">
        <v>59</v>
      </c>
      <c r="B25" s="40">
        <f>MIN(B24-B23)</f>
        <v>7840</v>
      </c>
      <c r="C25" s="40">
        <f>MIN(C24-C23)</f>
        <v>3860</v>
      </c>
    </row>
  </sheetData>
  <mergeCells count="1">
    <mergeCell ref="A1:C1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33CFE3F61B94285F0928F1BB6C20E" ma:contentTypeVersion="12" ma:contentTypeDescription="Een nieuw document maken." ma:contentTypeScope="" ma:versionID="763577f36a24d947dca874c8a56db9b3">
  <xsd:schema xmlns:xsd="http://www.w3.org/2001/XMLSchema" xmlns:xs="http://www.w3.org/2001/XMLSchema" xmlns:p="http://schemas.microsoft.com/office/2006/metadata/properties" xmlns:ns2="9cd73579-b8ac-4f64-ba97-b8f1d1e8f618" xmlns:ns3="5d98f3bb-d883-4ab0-a890-a8ef3e0b5074" targetNamespace="http://schemas.microsoft.com/office/2006/metadata/properties" ma:root="true" ma:fieldsID="2db550b3750b204d058cfc1d5c2e9469" ns2:_="" ns3:_="">
    <xsd:import namespace="9cd73579-b8ac-4f64-ba97-b8f1d1e8f618"/>
    <xsd:import namespace="5d98f3bb-d883-4ab0-a890-a8ef3e0b5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73579-b8ac-4f64-ba97-b8f1d1e8f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8f3bb-d883-4ab0-a890-a8ef3e0b50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280022-D81D-4986-8817-F6017E4416E5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5d98f3bb-d883-4ab0-a890-a8ef3e0b5074"/>
    <ds:schemaRef ds:uri="http://schemas.microsoft.com/office/infopath/2007/PartnerControls"/>
    <ds:schemaRef ds:uri="9cd73579-b8ac-4f64-ba97-b8f1d1e8f618"/>
  </ds:schemaRefs>
</ds:datastoreItem>
</file>

<file path=customXml/itemProps2.xml><?xml version="1.0" encoding="utf-8"?>
<ds:datastoreItem xmlns:ds="http://schemas.openxmlformats.org/officeDocument/2006/customXml" ds:itemID="{23261AC1-ED6F-4BDB-A688-29BD1E993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F39345-3A4F-4441-A9B1-72A9D9810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73579-b8ac-4f64-ba97-b8f1d1e8f618"/>
    <ds:schemaRef ds:uri="5d98f3bb-d883-4ab0-a890-a8ef3e0b5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KOSTEN</vt:lpstr>
      <vt:lpstr>OPBRENGSTEN</vt:lpstr>
      <vt:lpstr>RESULTAAT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Vlaams Fonds voor de Letteren</dc:creator>
  <cp:keywords/>
  <dc:description/>
  <cp:lastModifiedBy>Anja Goyens | Literatuur Vlaanderen</cp:lastModifiedBy>
  <cp:revision/>
  <dcterms:created xsi:type="dcterms:W3CDTF">2002-03-08T13:49:01Z</dcterms:created>
  <dcterms:modified xsi:type="dcterms:W3CDTF">2025-08-07T07:39:22Z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0x01010040133CFE3F61B94285F0928F1BB6C20E</vt:lpwstr>
  </property>
</Properties>
</file>